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agramane\Desktop\"/>
    </mc:Choice>
  </mc:AlternateContent>
  <xr:revisionPtr revIDLastSave="0" documentId="13_ncr:1_{4D3B1EEC-9BC2-4A24-A581-36EF336CA401}" xr6:coauthVersionLast="47" xr6:coauthVersionMax="47" xr10:uidLastSave="{00000000-0000-0000-0000-000000000000}"/>
  <workbookProtection workbookAlgorithmName="SHA-512" workbookHashValue="I+E5YNJnpLVcSQVL2faH5aisPlZNlYgUDFN2UsWYxAfX5wCu49x2saFCCWfoicm0+uwCOAEEbHTqYNPfOr2FIQ==" workbookSaltValue="HMVX9ghKdY2FHWykA30Vcg==" workbookSpinCount="100000" lockStructure="1"/>
  <bookViews>
    <workbookView xWindow="-120" yWindow="-120" windowWidth="29040" windowHeight="15840" xr2:uid="{00000000-000D-0000-FFFF-FFFF00000000}"/>
  </bookViews>
  <sheets>
    <sheet name="Calcul ajustement prix bitume" sheetId="4" r:id="rId1"/>
    <sheet name="Calcul % bitume hors GBR" sheetId="5" r:id="rId2"/>
    <sheet name="Données" sheetId="3" state="hidden" r:id="rId3"/>
  </sheets>
  <definedNames>
    <definedName name="_xlnm._FilterDatabase" localSheetId="1" hidden="1">'Calcul % bitume hors GBR'!$G$15:$G$25</definedName>
    <definedName name="_xlnm._FilterDatabase" localSheetId="0" hidden="1">'Calcul ajustement prix bitume'!$G$15:$G$26</definedName>
    <definedName name="_xlnm.Print_Area" localSheetId="1">'Calcul % bitume hors GBR'!$A$1:$L$34</definedName>
    <definedName name="_xlnm.Print_Area" localSheetId="0">'Calcul ajustement prix bitume'!$A$1:$M$36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5" l="1"/>
  <c r="K18" i="5"/>
  <c r="K19" i="5"/>
  <c r="K20" i="5"/>
  <c r="K21" i="5"/>
  <c r="K22" i="5"/>
  <c r="K23" i="5"/>
  <c r="K24" i="5"/>
  <c r="K25" i="5"/>
  <c r="J23" i="4" l="1"/>
  <c r="J24" i="4"/>
  <c r="J25" i="4"/>
  <c r="J26" i="4"/>
  <c r="J17" i="4"/>
  <c r="J18" i="4"/>
  <c r="J19" i="4"/>
  <c r="J20" i="4"/>
  <c r="J21" i="4"/>
  <c r="J22" i="4"/>
  <c r="K16" i="5" l="1"/>
  <c r="G18" i="4"/>
  <c r="G19" i="4"/>
  <c r="G20" i="4"/>
  <c r="G21" i="4"/>
  <c r="G22" i="4"/>
  <c r="L22" i="4" s="1"/>
  <c r="G23" i="4"/>
  <c r="G24" i="4"/>
  <c r="G25" i="4"/>
  <c r="G26" i="4"/>
  <c r="G17" i="4"/>
  <c r="K21" i="4" l="1"/>
  <c r="L21" i="4"/>
  <c r="K25" i="4"/>
  <c r="L25" i="4"/>
  <c r="K24" i="4"/>
  <c r="L24" i="4"/>
  <c r="K26" i="4"/>
  <c r="L26" i="4"/>
  <c r="K23" i="4"/>
  <c r="L23" i="4"/>
  <c r="K20" i="4"/>
  <c r="L20" i="4"/>
  <c r="L19" i="4"/>
  <c r="K19" i="4"/>
  <c r="K18" i="4"/>
  <c r="L18" i="4"/>
  <c r="K17" i="4"/>
  <c r="L17" i="4"/>
  <c r="K22" i="4"/>
  <c r="L27" i="4" l="1"/>
</calcChain>
</file>

<file path=xl/sharedStrings.xml><?xml version="1.0" encoding="utf-8"?>
<sst xmlns="http://schemas.openxmlformats.org/spreadsheetml/2006/main" count="73" uniqueCount="64">
  <si>
    <t>Résultat</t>
  </si>
  <si>
    <t xml:space="preserve">Mois </t>
  </si>
  <si>
    <t>Municipalité :</t>
  </si>
  <si>
    <t>Nature des travaux :</t>
  </si>
  <si>
    <t>Préparé par:</t>
  </si>
  <si>
    <t>Mélange</t>
  </si>
  <si>
    <t>Ajustement du prix du bitume 
Conformément à l’article 13.3.5.2 du Cahier des charges et devis généraux (CCDG) 
du ministère des Transports et de la Mobilité durable</t>
  </si>
  <si>
    <t>Type de mélange</t>
  </si>
  <si>
    <t>Classe de référence</t>
  </si>
  <si>
    <t>PG 58S-28</t>
  </si>
  <si>
    <t>PG 58H-34</t>
  </si>
  <si>
    <t>PG 58E-34</t>
  </si>
  <si>
    <t>EC-5</t>
  </si>
  <si>
    <t>EC-10</t>
  </si>
  <si>
    <t>ESG-5</t>
  </si>
  <si>
    <t>ESG-10</t>
  </si>
  <si>
    <t>ESG-14</t>
  </si>
  <si>
    <t>GB-20</t>
  </si>
  <si>
    <t>EG-10</t>
  </si>
  <si>
    <t>EGM-10</t>
  </si>
  <si>
    <t>MUN-10</t>
  </si>
  <si>
    <t>Direction générale territoriale :</t>
  </si>
  <si>
    <t>Janvier</t>
  </si>
  <si>
    <t>Mars</t>
  </si>
  <si>
    <t>Avril</t>
  </si>
  <si>
    <t>Février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</si>
  <si>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</si>
  <si>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</si>
  <si>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</si>
  <si>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</si>
  <si>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</si>
  <si>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</si>
  <si>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</si>
  <si>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</si>
  <si>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</t>
  </si>
  <si>
    <t>Montant mensuel total d’ajustement du prix du bitume</t>
  </si>
  <si>
    <t>Classe de performance  du bitume</t>
  </si>
  <si>
    <t>Quantité d'enrobé utilisée
 (tonne)</t>
  </si>
  <si>
    <t>Teneur en bitume totale excluant le bitume des GBR
(%) *</t>
  </si>
  <si>
    <t>Numéro de formule</t>
  </si>
  <si>
    <t>Teneur en bitume totale
(%)</t>
  </si>
  <si>
    <t>Teneur en bitume des GBR excluant les BPF et BPC
(%)</t>
  </si>
  <si>
    <t>Teneur en bitume des BPF et BPC
(%)</t>
  </si>
  <si>
    <t>Teneur en bitume totale excluant le bitume des GBR
(%)</t>
  </si>
  <si>
    <t>GBR : Granulats bitumineux recyclés
BPF : Bardeaux d'asphalte postfabrication
BPC : Bardeaux d'asphalte postconsommation</t>
  </si>
  <si>
    <t>Remarques</t>
  </si>
  <si>
    <t>Proportion de GBR dans le mélange excluant les BPF et BPC
(%)</t>
  </si>
  <si>
    <t>Proportion de BPF et BPC dans le mélange
(%)</t>
  </si>
  <si>
    <t>Date:</t>
  </si>
  <si>
    <t>No dossier :</t>
  </si>
  <si>
    <t>Route - Troncon - Section :</t>
  </si>
  <si>
    <t>Année de réalisation des travaux :</t>
  </si>
  <si>
    <r>
      <t xml:space="preserve">PRs : prix de référence du bitume inscrit aux plans et devis ($/t)
PRe : prix de référence du bitume du mois pendant lequel s’exécutent les travaux ($/t)
* Teneur en bitume totale excluant le bitume des GBR : Si cette valeur n'est pas fournie sur la formule de mélange, utiliser le formulaire ''Calcul % bitume hors GBR" pour la calculer
</t>
    </r>
    <r>
      <rPr>
        <b/>
        <sz val="8"/>
        <color theme="1"/>
        <rFont val="Calibri"/>
        <family val="2"/>
        <scheme val="minor"/>
      </rPr>
      <t>Remarqu</t>
    </r>
    <r>
      <rPr>
        <sz val="8"/>
        <color theme="1"/>
        <rFont val="Calibri"/>
        <family val="2"/>
        <scheme val="minor"/>
      </rPr>
      <t>e : 
     - Si la valeur calculée du montant mensuel total d’ajustement du prix du bitume est négative, le Ministère retient de l'enrepreuneur ce montant;
     - Si la valeur calculée du montant mensuel total d’ajustement du prix du bitume  est positive, le Ministère verse à l'entrepreneur ce montant.</t>
    </r>
  </si>
  <si>
    <t>Calcul du pourcentage de bitume total de formules finales d’enrobé, excluant le bitume présent dans les granulats bitumineux récupérés, pour l'ajustement du prix du bitume 
conformément à l’article 13.3.5.2 du Cahier des charges et devis généraux (CCDG) 
du ministère des Transports et de la Mobilité durable</t>
  </si>
  <si>
    <t>No de projet :</t>
  </si>
  <si>
    <t>Route - Tronçon - Section :</t>
  </si>
  <si>
    <t>Données sources : Prix de référence du bitume</t>
  </si>
  <si>
    <t>No projet :</t>
  </si>
  <si>
    <t>BDP - Article 613075</t>
  </si>
  <si>
    <t>Quantité exécutée - Quantité de bitume utilisée (tonne)</t>
  </si>
  <si>
    <t>Prix unitaire - Prix d'ajustement du bitume ($/tonne)</t>
  </si>
  <si>
    <t>Montant total d'ajustement
($)</t>
  </si>
  <si>
    <t>PRs
($/tonne)</t>
  </si>
  <si>
    <t>PRe
($/tonne)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</si>
</sst>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_ * #,##0.00_)\ [$€-1]_ ;_ * \(#,##0.00\)\ [$€-1]_ ;_ * &quot;-&quot;??_)\ [$€-1]_ "/>
    <numFmt numFmtId="166" formatCode="General_)"/>
    <numFmt numFmtId="167" formatCode="0.00%;\-0;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Helv"/>
    </font>
    <font>
      <sz val="10"/>
      <name val="Arial"/>
      <family val="2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0"/>
      <name val="Helv"/>
    </font>
    <font>
      <sz val="10"/>
      <name val="Courier"/>
      <family val="3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9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0"/>
      </left>
      <right style="thick">
        <color rgb="FF48487E"/>
      </right>
      <top style="thick">
        <color theme="0"/>
      </top>
      <bottom style="thick">
        <color rgb="FF54405E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165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3" borderId="8" applyNumberFormat="0" applyFont="0" applyAlignment="0" applyProtection="0"/>
    <xf numFmtId="0" fontId="7" fillId="0" borderId="0"/>
    <xf numFmtId="166" fontId="1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0"/>
    <xf numFmtId="0" fontId="15" fillId="4" borderId="11">
      <alignment horizontal="center" vertical="center"/>
      <protection hidden="1"/>
    </xf>
    <xf numFmtId="0" fontId="17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center" vertical="center"/>
    </xf>
    <xf numFmtId="166" fontId="8" fillId="0" borderId="0" xfId="12" applyFont="1" applyFill="1" applyBorder="1" applyAlignment="1" applyProtection="1"/>
    <xf numFmtId="0" fontId="3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166" fontId="9" fillId="5" borderId="0" xfId="12" applyNumberFormat="1" applyFont="1" applyFill="1" applyBorder="1" applyAlignment="1" applyProtection="1">
      <alignment horizontal="center"/>
    </xf>
    <xf numFmtId="44" fontId="0" fillId="5" borderId="1" xfId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166" fontId="8" fillId="5" borderId="0" xfId="12" applyFont="1" applyFill="1" applyBorder="1" applyAlignment="1" applyProtection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49" fontId="4" fillId="6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44" fontId="20" fillId="5" borderId="13" xfId="1" applyFont="1" applyFill="1" applyBorder="1" applyAlignment="1">
      <alignment horizontal="center" vertical="center"/>
    </xf>
    <xf numFmtId="44" fontId="4" fillId="6" borderId="1" xfId="1" applyFont="1" applyFill="1" applyBorder="1" applyAlignment="1" applyProtection="1">
      <alignment horizontal="center" vertical="center"/>
      <protection locked="0"/>
    </xf>
    <xf numFmtId="10" fontId="4" fillId="6" borderId="1" xfId="2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7" fontId="4" fillId="0" borderId="1" xfId="2" applyNumberFormat="1" applyFont="1" applyFill="1" applyBorder="1" applyAlignment="1" applyProtection="1">
      <alignment horizontal="center" vertical="center"/>
    </xf>
    <xf numFmtId="166" fontId="8" fillId="5" borderId="0" xfId="12" applyFont="1" applyFill="1" applyProtection="1"/>
    <xf numFmtId="166" fontId="9" fillId="5" borderId="0" xfId="12" applyFont="1" applyFill="1" applyAlignment="1" applyProtection="1">
      <alignment horizontal="center"/>
    </xf>
    <xf numFmtId="0" fontId="3" fillId="5" borderId="0" xfId="0" applyFont="1" applyFill="1" applyAlignment="1">
      <alignment horizontal="center"/>
    </xf>
    <xf numFmtId="166" fontId="24" fillId="5" borderId="0" xfId="12" applyFont="1" applyFill="1" applyAlignment="1" applyProtection="1">
      <alignment horizontal="center" vertical="center"/>
    </xf>
    <xf numFmtId="166" fontId="9" fillId="5" borderId="0" xfId="12" applyNumberFormat="1" applyFont="1" applyFill="1" applyBorder="1" applyAlignment="1" applyProtection="1">
      <alignment horizontal="center"/>
      <protection locked="0"/>
    </xf>
    <xf numFmtId="2" fontId="0" fillId="5" borderId="1" xfId="1" applyNumberFormat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0" fillId="5" borderId="2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49" fontId="0" fillId="6" borderId="1" xfId="0" applyNumberFormat="1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Alignment="1">
      <alignment horizontal="center" vertical="center" wrapText="1"/>
    </xf>
    <xf numFmtId="49" fontId="2" fillId="6" borderId="13" xfId="0" applyNumberFormat="1" applyFont="1" applyFill="1" applyBorder="1" applyAlignment="1" applyProtection="1">
      <alignment horizontal="center" vertical="center"/>
      <protection locked="0"/>
    </xf>
    <xf numFmtId="49" fontId="2" fillId="6" borderId="14" xfId="0" applyNumberFormat="1" applyFont="1" applyFill="1" applyBorder="1" applyAlignment="1" applyProtection="1">
      <alignment horizontal="center" vertical="center"/>
      <protection locked="0"/>
    </xf>
    <xf numFmtId="49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44" fontId="18" fillId="0" borderId="2" xfId="21" applyNumberFormat="1" applyFont="1" applyFill="1" applyBorder="1" applyAlignment="1" applyProtection="1">
      <alignment horizontal="left"/>
      <protection locked="0"/>
    </xf>
    <xf numFmtId="44" fontId="18" fillId="0" borderId="3" xfId="21" applyNumberFormat="1" applyFont="1" applyFill="1" applyBorder="1" applyAlignment="1" applyProtection="1">
      <alignment horizontal="left"/>
      <protection locked="0"/>
    </xf>
    <xf numFmtId="44" fontId="18" fillId="0" borderId="4" xfId="21" applyNumberFormat="1" applyFont="1" applyFill="1" applyBorder="1" applyAlignment="1" applyProtection="1">
      <alignment horizontal="left"/>
      <protection locked="0"/>
    </xf>
    <xf numFmtId="0" fontId="7" fillId="5" borderId="9" xfId="4" applyFont="1" applyFill="1" applyBorder="1" applyAlignment="1" applyProtection="1">
      <alignment horizontal="center"/>
      <protection locked="0"/>
    </xf>
    <xf numFmtId="166" fontId="9" fillId="5" borderId="0" xfId="12" applyFont="1" applyFill="1" applyBorder="1" applyAlignment="1" applyProtection="1">
      <alignment horizontal="center"/>
    </xf>
    <xf numFmtId="166" fontId="9" fillId="5" borderId="9" xfId="12" applyNumberFormat="1" applyFont="1" applyFill="1" applyBorder="1" applyAlignment="1" applyProtection="1">
      <alignment horizontal="center"/>
      <protection locked="0"/>
    </xf>
    <xf numFmtId="0" fontId="6" fillId="5" borderId="9" xfId="4" applyFont="1" applyFill="1" applyBorder="1" applyAlignment="1" applyProtection="1">
      <alignment horizontal="center"/>
      <protection locked="0"/>
    </xf>
    <xf numFmtId="44" fontId="4" fillId="6" borderId="2" xfId="1" applyFont="1" applyFill="1" applyBorder="1" applyAlignment="1" applyProtection="1">
      <alignment horizontal="center" vertical="center"/>
      <protection locked="0"/>
    </xf>
    <xf numFmtId="44" fontId="4" fillId="6" borderId="4" xfId="1" applyFont="1" applyFill="1" applyBorder="1" applyAlignment="1" applyProtection="1">
      <alignment horizontal="center" vertical="center"/>
      <protection locked="0"/>
    </xf>
    <xf numFmtId="0" fontId="14" fillId="5" borderId="7" xfId="0" applyFont="1" applyFill="1" applyBorder="1" applyAlignment="1" applyProtection="1">
      <alignment horizontal="left" vertical="center" wrapText="1"/>
    </xf>
    <xf numFmtId="0" fontId="14" fillId="5" borderId="6" xfId="0" applyFont="1" applyFill="1" applyBorder="1" applyAlignment="1" applyProtection="1">
      <alignment horizontal="left" vertical="center" wrapText="1"/>
    </xf>
    <xf numFmtId="0" fontId="14" fillId="5" borderId="5" xfId="0" applyFont="1" applyFill="1" applyBorder="1" applyAlignment="1" applyProtection="1">
      <alignment horizontal="left" vertical="center" wrapText="1"/>
    </xf>
    <xf numFmtId="0" fontId="22" fillId="5" borderId="7" xfId="0" applyFont="1" applyFill="1" applyBorder="1" applyAlignment="1" applyProtection="1">
      <alignment horizontal="left" vertical="center" wrapText="1"/>
    </xf>
    <xf numFmtId="0" fontId="22" fillId="5" borderId="6" xfId="0" applyFont="1" applyFill="1" applyBorder="1" applyAlignment="1" applyProtection="1">
      <alignment horizontal="left" vertical="center" wrapText="1"/>
    </xf>
    <xf numFmtId="0" fontId="22" fillId="5" borderId="5" xfId="0" applyFont="1" applyFill="1" applyBorder="1" applyAlignment="1" applyProtection="1">
      <alignment horizontal="left" vertical="center" wrapText="1"/>
    </xf>
    <xf numFmtId="0" fontId="18" fillId="5" borderId="12" xfId="21" applyFont="1" applyFill="1" applyBorder="1" applyAlignment="1" applyProtection="1">
      <alignment horizontal="left" vertical="center" wrapText="1"/>
      <protection locked="0"/>
    </xf>
    <xf numFmtId="0" fontId="18" fillId="5" borderId="9" xfId="21" applyFont="1" applyFill="1" applyBorder="1" applyAlignment="1" applyProtection="1">
      <alignment horizontal="left" vertical="center" wrapText="1"/>
      <protection locked="0"/>
    </xf>
    <xf numFmtId="0" fontId="18" fillId="5" borderId="10" xfId="21" applyFont="1" applyFill="1" applyBorder="1" applyAlignment="1" applyProtection="1">
      <alignment horizontal="left" vertical="center" wrapText="1"/>
      <protection locked="0"/>
    </xf>
    <xf numFmtId="0" fontId="0" fillId="5" borderId="2" xfId="0" applyFill="1" applyBorder="1" applyAlignment="1" applyProtection="1">
      <alignment horizontal="left" vertical="center"/>
    </xf>
    <xf numFmtId="0" fontId="0" fillId="5" borderId="3" xfId="0" applyFill="1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left" vertical="center"/>
    </xf>
    <xf numFmtId="49" fontId="0" fillId="6" borderId="1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6" fillId="5" borderId="0" xfId="0" applyFont="1" applyFill="1" applyAlignment="1" applyProtection="1">
      <alignment horizontal="center" vertical="center"/>
    </xf>
    <xf numFmtId="0" fontId="12" fillId="5" borderId="0" xfId="0" applyFont="1" applyFill="1" applyAlignment="1" applyProtection="1">
      <alignment horizontal="center" wrapText="1"/>
    </xf>
  </cellXfs>
  <cellStyles count="22">
    <cellStyle name="2110-14-Sc0-K4" xfId="20" xr:uid="{00000000-0005-0000-0000-000000000000}"/>
    <cellStyle name="Commentaire 2" xfId="10" xr:uid="{00000000-0005-0000-0000-000001000000}"/>
    <cellStyle name="Euro" xfId="5" xr:uid="{00000000-0005-0000-0000-000002000000}"/>
    <cellStyle name="Lien hypertexte" xfId="21" builtinId="8"/>
    <cellStyle name="Milliers 2" xfId="17" xr:uid="{00000000-0005-0000-0000-000003000000}"/>
    <cellStyle name="Monétaire" xfId="1" builtinId="4"/>
    <cellStyle name="Monétaire 2" xfId="8" xr:uid="{00000000-0005-0000-0000-000005000000}"/>
    <cellStyle name="Monétaire 3" xfId="14" xr:uid="{00000000-0005-0000-0000-000006000000}"/>
    <cellStyle name="Monétaire 4" xfId="18" xr:uid="{00000000-0005-0000-0000-000007000000}"/>
    <cellStyle name="Normal" xfId="0" builtinId="0"/>
    <cellStyle name="Normal 2" xfId="3" xr:uid="{00000000-0005-0000-0000-000009000000}"/>
    <cellStyle name="Normal 2 2" xfId="11" xr:uid="{00000000-0005-0000-0000-00000A000000}"/>
    <cellStyle name="Normal 2 3" xfId="16" xr:uid="{00000000-0005-0000-0000-00000B000000}"/>
    <cellStyle name="Normal 2 4" xfId="7" xr:uid="{00000000-0005-0000-0000-00000C000000}"/>
    <cellStyle name="Normal 3" xfId="9" xr:uid="{00000000-0005-0000-0000-00000D000000}"/>
    <cellStyle name="Normal 4" xfId="13" xr:uid="{00000000-0005-0000-0000-00000E000000}"/>
    <cellStyle name="Normal 5" xfId="19" xr:uid="{00000000-0005-0000-0000-00000F000000}"/>
    <cellStyle name="Normal 6" xfId="4" xr:uid="{00000000-0005-0000-0000-000010000000}"/>
    <cellStyle name="Normal_PRIXUNIT" xfId="12" xr:uid="{00000000-0005-0000-0000-000011000000}"/>
    <cellStyle name="Pourcentage" xfId="2" builtinId="5"/>
    <cellStyle name="Pourcentage 2" xfId="15" xr:uid="{00000000-0005-0000-0000-000013000000}"/>
    <cellStyle name="Pourcentage 3" xfId="6" xr:uid="{00000000-0005-0000-0000-000014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F"/>
      <color rgb="FFFFFFF7"/>
      <color rgb="FFFFFFE5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1</xdr:row>
      <xdr:rowOff>49530</xdr:rowOff>
    </xdr:from>
    <xdr:to>
      <xdr:col>3</xdr:col>
      <xdr:colOff>285468</xdr:colOff>
      <xdr:row>3</xdr:row>
      <xdr:rowOff>342900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88296F4-DBAB-4C49-A96E-655CEEC73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287655"/>
          <a:ext cx="1851378" cy="769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190500</xdr:rowOff>
    </xdr:from>
    <xdr:to>
      <xdr:col>2</xdr:col>
      <xdr:colOff>908403</xdr:colOff>
      <xdr:row>3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196584E-62A4-4209-B288-902B03767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1851378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orts.gouv.qc.ca/fr/entreprises-partenaires/entreprises-reseaux-routier/chaussees/Pages/prix-reference-bitume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10625-1BD7-4E89-8D28-80BAAD5EBB6B}">
  <sheetPr>
    <pageSetUpPr fitToPage="1"/>
  </sheetPr>
  <dimension ref="A1:P36"/>
  <sheetViews>
    <sheetView tabSelected="1" view="pageBreakPreview" zoomScaleNormal="100" zoomScaleSheetLayoutView="100" workbookViewId="0">
      <selection activeCell="E7" sqref="E7:L7"/>
    </sheetView>
  </sheetViews>
  <sheetFormatPr baseColWidth="10" defaultColWidth="11.42578125" defaultRowHeight="18.75" x14ac:dyDescent="0.25"/>
  <cols>
    <col min="1" max="1" width="4" style="1" customWidth="1"/>
    <col min="2" max="2" width="11.5703125" style="1" customWidth="1"/>
    <col min="3" max="3" width="10.42578125" style="1" customWidth="1"/>
    <col min="4" max="4" width="13.140625" style="1" customWidth="1"/>
    <col min="5" max="5" width="12.5703125" style="1" customWidth="1"/>
    <col min="6" max="6" width="12.7109375" style="1" customWidth="1"/>
    <col min="7" max="7" width="14.42578125" style="1" customWidth="1"/>
    <col min="8" max="8" width="13.28515625" style="1" customWidth="1"/>
    <col min="9" max="9" width="16.28515625" style="1" customWidth="1"/>
    <col min="10" max="11" width="15" style="1" customWidth="1"/>
    <col min="12" max="12" width="20.28515625" style="1" customWidth="1"/>
    <col min="13" max="13" width="4.42578125" style="1" customWidth="1"/>
    <col min="14" max="14" width="13.7109375" style="1" customWidth="1"/>
    <col min="15" max="16384" width="11.42578125" style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33"/>
      <c r="J1" s="33"/>
      <c r="K1" s="33"/>
      <c r="L1" s="33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57.75" customHeight="1" x14ac:dyDescent="0.25">
      <c r="A4" s="4"/>
      <c r="B4" s="38" t="s">
        <v>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4"/>
      <c r="P4" s="3"/>
    </row>
    <row r="5" spans="1:16" ht="42.75" customHeight="1" x14ac:dyDescent="0.25">
      <c r="A5" s="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  <c r="P5" s="3"/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6" ht="23.25" customHeight="1" x14ac:dyDescent="0.25">
      <c r="A7" s="4"/>
      <c r="B7" s="34" t="s">
        <v>21</v>
      </c>
      <c r="C7" s="35"/>
      <c r="D7" s="36"/>
      <c r="E7" s="37"/>
      <c r="F7" s="37"/>
      <c r="G7" s="37"/>
      <c r="H7" s="37"/>
      <c r="I7" s="37"/>
      <c r="J7" s="37"/>
      <c r="K7" s="37"/>
      <c r="L7" s="37"/>
      <c r="M7" s="4"/>
    </row>
    <row r="8" spans="1:16" ht="23.25" customHeight="1" x14ac:dyDescent="0.25">
      <c r="A8" s="4"/>
      <c r="B8" s="34" t="s">
        <v>2</v>
      </c>
      <c r="C8" s="35"/>
      <c r="D8" s="36"/>
      <c r="E8" s="37"/>
      <c r="F8" s="37"/>
      <c r="G8" s="37"/>
      <c r="H8" s="37"/>
      <c r="I8" s="37"/>
      <c r="J8" s="37"/>
      <c r="K8" s="37"/>
      <c r="L8" s="37"/>
      <c r="M8" s="4"/>
    </row>
    <row r="9" spans="1:16" ht="23.25" customHeight="1" x14ac:dyDescent="0.25">
      <c r="A9" s="4"/>
      <c r="B9" s="34" t="s">
        <v>3</v>
      </c>
      <c r="C9" s="35"/>
      <c r="D9" s="36"/>
      <c r="E9" s="37"/>
      <c r="F9" s="37"/>
      <c r="G9" s="37"/>
      <c r="H9" s="37"/>
      <c r="I9" s="37"/>
      <c r="J9" s="37"/>
      <c r="K9" s="37"/>
      <c r="L9" s="37"/>
      <c r="M9" s="4"/>
    </row>
    <row r="10" spans="1:16" ht="23.25" customHeight="1" x14ac:dyDescent="0.25">
      <c r="A10" s="4"/>
      <c r="B10" s="34" t="s">
        <v>49</v>
      </c>
      <c r="C10" s="35"/>
      <c r="D10" s="36"/>
      <c r="E10" s="37"/>
      <c r="F10" s="37"/>
      <c r="G10" s="37"/>
      <c r="H10" s="37"/>
      <c r="I10" s="37"/>
      <c r="J10" s="37"/>
      <c r="K10" s="37"/>
      <c r="L10" s="37"/>
      <c r="M10" s="4"/>
    </row>
    <row r="11" spans="1:16" ht="23.25" customHeight="1" x14ac:dyDescent="0.25">
      <c r="A11" s="4"/>
      <c r="B11" s="34" t="s">
        <v>57</v>
      </c>
      <c r="C11" s="35"/>
      <c r="D11" s="36"/>
      <c r="E11" s="37"/>
      <c r="F11" s="37"/>
      <c r="G11" s="37"/>
      <c r="H11" s="37"/>
      <c r="I11" s="37"/>
      <c r="J11" s="37"/>
      <c r="K11" s="37"/>
      <c r="L11" s="37"/>
      <c r="M11" s="4"/>
    </row>
    <row r="12" spans="1:16" ht="23.25" customHeight="1" x14ac:dyDescent="0.25">
      <c r="A12" s="4"/>
      <c r="B12" s="34" t="s">
        <v>50</v>
      </c>
      <c r="C12" s="35"/>
      <c r="D12" s="36"/>
      <c r="E12" s="37"/>
      <c r="F12" s="37"/>
      <c r="G12" s="37"/>
      <c r="H12" s="37"/>
      <c r="I12" s="37"/>
      <c r="J12" s="37"/>
      <c r="K12" s="37"/>
      <c r="L12" s="37"/>
      <c r="M12" s="4"/>
    </row>
    <row r="13" spans="1:16" ht="21.75" customHeight="1" x14ac:dyDescent="0.25">
      <c r="A13" s="4"/>
      <c r="B13" s="34" t="s">
        <v>51</v>
      </c>
      <c r="C13" s="35"/>
      <c r="D13" s="36"/>
      <c r="E13" s="37"/>
      <c r="F13" s="37"/>
      <c r="G13" s="37"/>
      <c r="H13" s="37"/>
      <c r="I13" s="37"/>
      <c r="J13" s="37"/>
      <c r="K13" s="37"/>
      <c r="L13" s="37"/>
      <c r="M13" s="4"/>
    </row>
    <row r="14" spans="1:16" ht="25.5" customHeight="1" x14ac:dyDescent="0.25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4"/>
    </row>
    <row r="15" spans="1:16" ht="25.5" customHeight="1" x14ac:dyDescent="0.25">
      <c r="A15" s="4"/>
      <c r="B15" s="42" t="s">
        <v>1</v>
      </c>
      <c r="C15" s="43" t="s">
        <v>5</v>
      </c>
      <c r="D15" s="43" t="s">
        <v>36</v>
      </c>
      <c r="E15" s="43" t="s">
        <v>62</v>
      </c>
      <c r="F15" s="43" t="s">
        <v>63</v>
      </c>
      <c r="G15" s="42" t="s">
        <v>0</v>
      </c>
      <c r="H15" s="43" t="s">
        <v>37</v>
      </c>
      <c r="I15" s="43" t="s">
        <v>38</v>
      </c>
      <c r="J15" s="42" t="s">
        <v>58</v>
      </c>
      <c r="K15" s="42"/>
      <c r="L15" s="43" t="s">
        <v>61</v>
      </c>
      <c r="M15" s="4"/>
    </row>
    <row r="16" spans="1:16" ht="79.900000000000006" customHeight="1" x14ac:dyDescent="0.25">
      <c r="A16" s="4"/>
      <c r="B16" s="42"/>
      <c r="C16" s="43"/>
      <c r="D16" s="43"/>
      <c r="E16" s="42"/>
      <c r="F16" s="42"/>
      <c r="G16" s="42"/>
      <c r="H16" s="43"/>
      <c r="I16" s="43"/>
      <c r="J16" s="9" t="s">
        <v>59</v>
      </c>
      <c r="K16" s="9" t="s">
        <v>60</v>
      </c>
      <c r="L16" s="43"/>
      <c r="M16" s="4"/>
    </row>
    <row r="17" spans="1:16" ht="29.25" customHeight="1" x14ac:dyDescent="0.25">
      <c r="A17" s="4"/>
      <c r="B17" s="39"/>
      <c r="C17" s="14"/>
      <c r="D17" s="14"/>
      <c r="E17" s="18"/>
      <c r="F17" s="18"/>
      <c r="G17" s="15" t="str">
        <f>IF(E17="","",IF(AND(F17&lt;=1.05*E17,F17&gt;=0.95*E17),"Pas d'ajustement","Ajustement"))</f>
        <v/>
      </c>
      <c r="H17" s="16"/>
      <c r="I17" s="19"/>
      <c r="J17" s="29" t="str">
        <f t="shared" ref="J17:J21" si="0">IF(H17="","",ROUND(H17*I17,2))</f>
        <v/>
      </c>
      <c r="K17" s="6">
        <f t="shared" ref="K17:K21" si="1">IF(G17="Ajustement",IF(F17&gt;1.05*E17,(F17-1.05*E17),(-1*(0.95*E17-F17))),0)</f>
        <v>0</v>
      </c>
      <c r="L17" s="6">
        <f t="shared" ref="L17:L21" si="2">IF(G17="Ajustement",IF(F17&gt;1.05*E17,(F17-1.05*E17)*J17,(-1*(0.95*E17-F17))*J17),0)</f>
        <v>0</v>
      </c>
      <c r="M17" s="4"/>
    </row>
    <row r="18" spans="1:16" ht="29.25" customHeight="1" x14ac:dyDescent="0.25">
      <c r="A18" s="4"/>
      <c r="B18" s="40"/>
      <c r="C18" s="14"/>
      <c r="D18" s="14"/>
      <c r="E18" s="18"/>
      <c r="F18" s="18"/>
      <c r="G18" s="15" t="str">
        <f t="shared" ref="G18:G26" si="3">IF(E18="","",IF(AND(F18&lt;=1.05*E18,F18&gt;=0.95*E18),"Pas d'ajustement","Ajustement"))</f>
        <v/>
      </c>
      <c r="H18" s="16"/>
      <c r="I18" s="19"/>
      <c r="J18" s="29" t="str">
        <f t="shared" si="0"/>
        <v/>
      </c>
      <c r="K18" s="6">
        <f t="shared" si="1"/>
        <v>0</v>
      </c>
      <c r="L18" s="6">
        <f t="shared" si="2"/>
        <v>0</v>
      </c>
      <c r="M18" s="4"/>
    </row>
    <row r="19" spans="1:16" ht="29.25" customHeight="1" x14ac:dyDescent="0.25">
      <c r="A19" s="4"/>
      <c r="B19" s="40"/>
      <c r="C19" s="14"/>
      <c r="D19" s="14"/>
      <c r="E19" s="18"/>
      <c r="F19" s="18"/>
      <c r="G19" s="15" t="str">
        <f t="shared" si="3"/>
        <v/>
      </c>
      <c r="H19" s="16"/>
      <c r="I19" s="19"/>
      <c r="J19" s="29" t="str">
        <f t="shared" si="0"/>
        <v/>
      </c>
      <c r="K19" s="6">
        <f t="shared" si="1"/>
        <v>0</v>
      </c>
      <c r="L19" s="6">
        <f t="shared" si="2"/>
        <v>0</v>
      </c>
      <c r="M19" s="4"/>
    </row>
    <row r="20" spans="1:16" ht="29.25" customHeight="1" x14ac:dyDescent="0.25">
      <c r="A20" s="4"/>
      <c r="B20" s="40"/>
      <c r="C20" s="14"/>
      <c r="D20" s="14"/>
      <c r="E20" s="18"/>
      <c r="F20" s="18"/>
      <c r="G20" s="15" t="str">
        <f t="shared" si="3"/>
        <v/>
      </c>
      <c r="H20" s="16"/>
      <c r="I20" s="19"/>
      <c r="J20" s="29" t="str">
        <f t="shared" si="0"/>
        <v/>
      </c>
      <c r="K20" s="6">
        <f t="shared" si="1"/>
        <v>0</v>
      </c>
      <c r="L20" s="6">
        <f t="shared" si="2"/>
        <v>0</v>
      </c>
      <c r="M20" s="4"/>
    </row>
    <row r="21" spans="1:16" ht="29.25" customHeight="1" x14ac:dyDescent="0.25">
      <c r="A21" s="4"/>
      <c r="B21" s="40"/>
      <c r="C21" s="14"/>
      <c r="D21" s="14"/>
      <c r="E21" s="18"/>
      <c r="F21" s="18"/>
      <c r="G21" s="15" t="str">
        <f t="shared" si="3"/>
        <v/>
      </c>
      <c r="H21" s="16"/>
      <c r="I21" s="19"/>
      <c r="J21" s="29" t="str">
        <f t="shared" si="0"/>
        <v/>
      </c>
      <c r="K21" s="6">
        <f t="shared" si="1"/>
        <v>0</v>
      </c>
      <c r="L21" s="6">
        <f t="shared" si="2"/>
        <v>0</v>
      </c>
      <c r="M21" s="4"/>
    </row>
    <row r="22" spans="1:16" ht="29.25" customHeight="1" x14ac:dyDescent="0.25">
      <c r="A22" s="4"/>
      <c r="B22" s="40"/>
      <c r="C22" s="14"/>
      <c r="D22" s="14"/>
      <c r="E22" s="18"/>
      <c r="F22" s="18"/>
      <c r="G22" s="15" t="str">
        <f t="shared" si="3"/>
        <v/>
      </c>
      <c r="H22" s="16"/>
      <c r="I22" s="19"/>
      <c r="J22" s="29" t="str">
        <f t="shared" ref="J22" si="4">IF(H22="","",ROUND(H22*I22,2))</f>
        <v/>
      </c>
      <c r="K22" s="6">
        <f>IF(G22="Ajustement",IF(F22&gt;1.05*E22,(F22-1.05*E22),(-1*(0.95*E22-F22))),0)</f>
        <v>0</v>
      </c>
      <c r="L22" s="6">
        <f t="shared" ref="L22" si="5">IF(G22="Ajustement",IF(F22&gt;1.05*E22,(F22-1.05*E22)*J22,(-1*(0.95*E22-F22))*J22),0)</f>
        <v>0</v>
      </c>
      <c r="M22" s="4"/>
    </row>
    <row r="23" spans="1:16" ht="29.25" customHeight="1" x14ac:dyDescent="0.25">
      <c r="A23" s="4"/>
      <c r="B23" s="40"/>
      <c r="C23" s="14"/>
      <c r="D23" s="14"/>
      <c r="E23" s="18"/>
      <c r="F23" s="18"/>
      <c r="G23" s="15" t="str">
        <f t="shared" si="3"/>
        <v/>
      </c>
      <c r="H23" s="16"/>
      <c r="I23" s="19"/>
      <c r="J23" s="29" t="str">
        <f t="shared" ref="J23:J26" si="6">IF(H23="","",ROUND(H23*I23,2))</f>
        <v/>
      </c>
      <c r="K23" s="6">
        <f t="shared" ref="K23:K26" si="7">IF(G23="Ajustement",IF(F23&gt;1.05*E23,(F23-1.05*E23),(-1*(0.95*E23-F23))),0)</f>
        <v>0</v>
      </c>
      <c r="L23" s="6">
        <f t="shared" ref="L23:L26" si="8">IF(G23="Ajustement",IF(F23&gt;1.05*E23,(F23-1.05*E23)*J23,(-1*(0.95*E23-F23))*J23),0)</f>
        <v>0</v>
      </c>
      <c r="M23" s="4"/>
    </row>
    <row r="24" spans="1:16" ht="29.25" customHeight="1" x14ac:dyDescent="0.25">
      <c r="A24" s="4"/>
      <c r="B24" s="40"/>
      <c r="C24" s="14"/>
      <c r="D24" s="14"/>
      <c r="E24" s="18"/>
      <c r="F24" s="18"/>
      <c r="G24" s="15" t="str">
        <f t="shared" si="3"/>
        <v/>
      </c>
      <c r="H24" s="16"/>
      <c r="I24" s="19"/>
      <c r="J24" s="29" t="str">
        <f t="shared" si="6"/>
        <v/>
      </c>
      <c r="K24" s="6">
        <f t="shared" si="7"/>
        <v>0</v>
      </c>
      <c r="L24" s="6">
        <f t="shared" si="8"/>
        <v>0</v>
      </c>
      <c r="M24" s="4"/>
    </row>
    <row r="25" spans="1:16" ht="29.25" customHeight="1" x14ac:dyDescent="0.25">
      <c r="A25" s="4"/>
      <c r="B25" s="40"/>
      <c r="C25" s="14"/>
      <c r="D25" s="14"/>
      <c r="E25" s="18"/>
      <c r="F25" s="18"/>
      <c r="G25" s="15" t="str">
        <f t="shared" si="3"/>
        <v/>
      </c>
      <c r="H25" s="16"/>
      <c r="I25" s="19"/>
      <c r="J25" s="29" t="str">
        <f t="shared" si="6"/>
        <v/>
      </c>
      <c r="K25" s="6">
        <f t="shared" si="7"/>
        <v>0</v>
      </c>
      <c r="L25" s="6">
        <f t="shared" si="8"/>
        <v>0</v>
      </c>
      <c r="M25" s="4"/>
    </row>
    <row r="26" spans="1:16" ht="29.25" customHeight="1" x14ac:dyDescent="0.25">
      <c r="A26" s="4"/>
      <c r="B26" s="41"/>
      <c r="C26" s="14"/>
      <c r="D26" s="14"/>
      <c r="E26" s="18"/>
      <c r="F26" s="18"/>
      <c r="G26" s="15" t="str">
        <f t="shared" si="3"/>
        <v/>
      </c>
      <c r="H26" s="16"/>
      <c r="I26" s="19"/>
      <c r="J26" s="29" t="str">
        <f t="shared" si="6"/>
        <v/>
      </c>
      <c r="K26" s="6">
        <f t="shared" si="7"/>
        <v>0</v>
      </c>
      <c r="L26" s="6">
        <f t="shared" si="8"/>
        <v>0</v>
      </c>
      <c r="M26" s="4"/>
    </row>
    <row r="27" spans="1:16" ht="42" customHeight="1" x14ac:dyDescent="0.25">
      <c r="A27" s="4"/>
      <c r="B27" s="30" t="s">
        <v>35</v>
      </c>
      <c r="C27" s="31"/>
      <c r="D27" s="31"/>
      <c r="E27" s="31"/>
      <c r="F27" s="31"/>
      <c r="G27" s="31"/>
      <c r="H27" s="31"/>
      <c r="I27" s="31"/>
      <c r="J27" s="31"/>
      <c r="K27" s="32"/>
      <c r="L27" s="17">
        <f>SUM(L17:L26)</f>
        <v>0</v>
      </c>
      <c r="M27" s="4"/>
      <c r="N27" s="4"/>
      <c r="O27" s="4"/>
      <c r="P27" s="4"/>
    </row>
    <row r="28" spans="1:16" ht="90.75" customHeight="1" x14ac:dyDescent="0.25">
      <c r="A28" s="4"/>
      <c r="B28" s="44" t="s">
        <v>52</v>
      </c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"/>
      <c r="N28" s="4"/>
      <c r="O28" s="4"/>
      <c r="P28" s="4"/>
    </row>
    <row r="29" spans="1:16" ht="21" customHeight="1" x14ac:dyDescent="0.3">
      <c r="A29" s="4"/>
      <c r="B29" s="47" t="s">
        <v>56</v>
      </c>
      <c r="C29" s="48"/>
      <c r="D29" s="48"/>
      <c r="E29" s="48"/>
      <c r="F29" s="48"/>
      <c r="G29" s="48"/>
      <c r="H29" s="48"/>
      <c r="I29" s="48"/>
      <c r="J29" s="48"/>
      <c r="K29" s="48"/>
      <c r="L29" s="49"/>
      <c r="M29" s="4"/>
      <c r="N29" s="4"/>
      <c r="O29" s="26"/>
      <c r="P29" s="4"/>
    </row>
    <row r="30" spans="1:16" x14ac:dyDescent="0.3">
      <c r="A30" s="4"/>
      <c r="B30" s="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"/>
      <c r="O30" s="2"/>
      <c r="P30" s="2"/>
    </row>
    <row r="31" spans="1:16" x14ac:dyDescent="0.3">
      <c r="A31" s="4"/>
      <c r="B31" s="4"/>
      <c r="C31" s="8"/>
      <c r="D31" s="8"/>
      <c r="E31" s="8"/>
      <c r="F31" s="8"/>
      <c r="G31" s="8"/>
      <c r="H31" s="8"/>
      <c r="I31" s="8"/>
      <c r="J31" s="8"/>
      <c r="K31" s="8"/>
      <c r="L31" s="4"/>
      <c r="M31" s="4"/>
    </row>
    <row r="32" spans="1:16" x14ac:dyDescent="0.3">
      <c r="A32" s="4"/>
      <c r="B32" s="4"/>
      <c r="C32" s="8"/>
      <c r="D32" s="8"/>
      <c r="E32" s="8"/>
      <c r="F32" s="8"/>
      <c r="G32" s="8"/>
      <c r="H32" s="8"/>
      <c r="I32" s="8"/>
      <c r="J32" s="8"/>
      <c r="K32" s="8"/>
      <c r="L32" s="4"/>
      <c r="M32" s="4"/>
    </row>
    <row r="33" spans="1:13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35">
      <c r="A34" s="8"/>
      <c r="B34" s="8"/>
      <c r="C34" s="51" t="s">
        <v>4</v>
      </c>
      <c r="D34" s="51"/>
      <c r="E34" s="50"/>
      <c r="F34" s="50"/>
      <c r="G34" s="50"/>
      <c r="H34" s="5" t="s">
        <v>48</v>
      </c>
      <c r="I34" s="52"/>
      <c r="J34" s="52"/>
      <c r="K34" s="28"/>
      <c r="L34" s="8"/>
      <c r="M34" s="8"/>
    </row>
    <row r="35" spans="1:13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3">
      <c r="A36" s="8"/>
      <c r="B36" s="2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</sheetData>
  <sheetProtection sheet="1" selectLockedCells="1"/>
  <mergeCells count="33">
    <mergeCell ref="B28:L28"/>
    <mergeCell ref="B29:L29"/>
    <mergeCell ref="E34:G34"/>
    <mergeCell ref="C34:D34"/>
    <mergeCell ref="I34:J34"/>
    <mergeCell ref="E12:L12"/>
    <mergeCell ref="B17:B26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L15:L16"/>
    <mergeCell ref="B27:K27"/>
    <mergeCell ref="I1:L1"/>
    <mergeCell ref="B7:D7"/>
    <mergeCell ref="E7:L7"/>
    <mergeCell ref="B8:D8"/>
    <mergeCell ref="E8:L8"/>
    <mergeCell ref="B4:L5"/>
    <mergeCell ref="B9:D9"/>
    <mergeCell ref="E9:L9"/>
    <mergeCell ref="B10:D10"/>
    <mergeCell ref="E10:L10"/>
    <mergeCell ref="B11:D11"/>
    <mergeCell ref="E11:L11"/>
    <mergeCell ref="B13:D13"/>
    <mergeCell ref="E13:L13"/>
    <mergeCell ref="B12:D12"/>
  </mergeCells>
  <phoneticPr fontId="21" type="noConversion"/>
  <conditionalFormatting sqref="G17:G26">
    <cfRule type="beginsWith" dxfId="0" priority="2" operator="beginsWith" text="Ajustement">
      <formula>LEFT(G17,LEN("Ajustement"))="Ajustement"</formula>
    </cfRule>
  </conditionalFormatting>
  <hyperlinks>
    <hyperlink ref="B29:L29" r:id="rId1" display="Donnée sources : Prix de référence du bitume" xr:uid="{B03B8C8C-AE6A-4BE0-BB30-199A68120508}"/>
  </hyperlinks>
  <pageMargins left="0.70866141732283472" right="0.70866141732283472" top="0.74803149606299213" bottom="0.74803149606299213" header="0.31496062992125984" footer="0.31496062992125984"/>
  <pageSetup scale="55" orientation="portrait" r:id="rId2"/>
  <headerFooter>
    <oddFooter>&amp;LVersion : 2023-04-18</oddFooter>
  </headerFooter>
  <colBreaks count="1" manualBreakCount="1">
    <brk id="13" max="1048575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xr:uid="{ADD9EDEC-1C40-4D9A-9743-39B1EA953F79}">
          <x14:formula1>
            <xm:f>Données!$C$4:$C$7</xm:f>
          </x14:formula1>
          <xm:sqref>D17:D26</xm:sqref>
        </x14:dataValidation>
        <x14:dataValidation type="list" allowBlank="1" showInputMessage="1" showErrorMessage="1" xr:uid="{380C97B3-31B8-495D-9F98-10A631712816}">
          <x14:formula1>
            <xm:f>Données!$G$4:$G$16</xm:f>
          </x14:formula1>
          <xm:sqref>B17:B26</xm:sqref>
        </x14:dataValidation>
        <x14:dataValidation type="list" errorStyle="warning" allowBlank="1" showInputMessage="1" showErrorMessage="1" xr:uid="{F50D6FAE-982D-49E3-956D-38450850D49C}">
          <x14:formula1>
            <xm:f>Données!$E$4:$E$15</xm:f>
          </x14:formula1>
          <xm:sqref>C17:C26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89053-03A7-4049-97D2-1B282BAA7CDF}">
  <sheetPr>
    <pageSetUpPr fitToPage="1"/>
  </sheetPr>
  <dimension ref="A1:O34"/>
  <sheetViews>
    <sheetView view="pageBreakPreview" zoomScaleNormal="100" zoomScaleSheetLayoutView="100" workbookViewId="0">
      <selection activeCell="E7" sqref="E7:K7"/>
    </sheetView>
  </sheetViews>
  <sheetFormatPr baseColWidth="10" defaultColWidth="11.42578125" defaultRowHeight="18.75" x14ac:dyDescent="0.25"/>
  <cols>
    <col min="1" max="1" width="4" style="1" customWidth="1"/>
    <col min="2" max="2" width="11.5703125" style="1" customWidth="1"/>
    <col min="3" max="3" width="14.85546875" style="1" customWidth="1"/>
    <col min="4" max="4" width="13.140625" style="1" customWidth="1"/>
    <col min="5" max="5" width="15.140625" style="1" customWidth="1"/>
    <col min="6" max="6" width="12.7109375" style="1" customWidth="1"/>
    <col min="7" max="7" width="14.42578125" style="1" customWidth="1"/>
    <col min="8" max="8" width="14.28515625" style="1" customWidth="1"/>
    <col min="9" max="11" width="14.42578125" style="1" customWidth="1"/>
    <col min="12" max="12" width="4.42578125" style="1" customWidth="1"/>
    <col min="13" max="13" width="13.7109375" style="1" customWidth="1"/>
    <col min="14" max="16384" width="11.42578125" style="1"/>
  </cols>
  <sheetData>
    <row r="1" spans="1:15" x14ac:dyDescent="0.25">
      <c r="A1" s="20"/>
      <c r="B1" s="20"/>
      <c r="C1" s="20"/>
      <c r="D1" s="20"/>
      <c r="E1" s="20"/>
      <c r="F1" s="20"/>
      <c r="G1" s="20"/>
      <c r="H1" s="20"/>
      <c r="I1" s="71"/>
      <c r="J1" s="71"/>
      <c r="K1" s="71"/>
      <c r="L1" s="20"/>
    </row>
    <row r="2" spans="1:1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5" ht="57.75" customHeight="1" x14ac:dyDescent="0.25">
      <c r="A4" s="20"/>
      <c r="B4" s="20"/>
      <c r="C4" s="72" t="s">
        <v>53</v>
      </c>
      <c r="D4" s="72"/>
      <c r="E4" s="72"/>
      <c r="F4" s="72"/>
      <c r="G4" s="72"/>
      <c r="H4" s="72"/>
      <c r="I4" s="72"/>
      <c r="J4" s="72"/>
      <c r="K4" s="20"/>
      <c r="L4" s="20"/>
      <c r="O4" s="3"/>
    </row>
    <row r="5" spans="1:15" ht="42.75" customHeight="1" x14ac:dyDescent="0.25">
      <c r="A5" s="20"/>
      <c r="B5" s="20"/>
      <c r="C5" s="72"/>
      <c r="D5" s="72"/>
      <c r="E5" s="72"/>
      <c r="F5" s="72"/>
      <c r="G5" s="72"/>
      <c r="H5" s="72"/>
      <c r="I5" s="72"/>
      <c r="J5" s="72"/>
      <c r="K5" s="20"/>
      <c r="L5" s="20"/>
      <c r="O5" s="3"/>
    </row>
    <row r="6" spans="1:15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5" ht="23.25" customHeight="1" x14ac:dyDescent="0.25">
      <c r="A7" s="20"/>
      <c r="B7" s="65" t="s">
        <v>21</v>
      </c>
      <c r="C7" s="66"/>
      <c r="D7" s="67"/>
      <c r="E7" s="68"/>
      <c r="F7" s="68"/>
      <c r="G7" s="68"/>
      <c r="H7" s="68"/>
      <c r="I7" s="68"/>
      <c r="J7" s="68"/>
      <c r="K7" s="68"/>
      <c r="L7" s="20"/>
    </row>
    <row r="8" spans="1:15" ht="23.25" customHeight="1" x14ac:dyDescent="0.25">
      <c r="A8" s="20"/>
      <c r="B8" s="65" t="s">
        <v>2</v>
      </c>
      <c r="C8" s="66"/>
      <c r="D8" s="67"/>
      <c r="E8" s="68"/>
      <c r="F8" s="68"/>
      <c r="G8" s="68"/>
      <c r="H8" s="68"/>
      <c r="I8" s="68"/>
      <c r="J8" s="68"/>
      <c r="K8" s="68"/>
      <c r="L8" s="20"/>
    </row>
    <row r="9" spans="1:15" ht="23.25" customHeight="1" x14ac:dyDescent="0.25">
      <c r="A9" s="20"/>
      <c r="B9" s="65" t="s">
        <v>3</v>
      </c>
      <c r="C9" s="66"/>
      <c r="D9" s="67"/>
      <c r="E9" s="68"/>
      <c r="F9" s="68"/>
      <c r="G9" s="68"/>
      <c r="H9" s="68"/>
      <c r="I9" s="68"/>
      <c r="J9" s="68"/>
      <c r="K9" s="68"/>
      <c r="L9" s="20"/>
    </row>
    <row r="10" spans="1:15" ht="23.25" customHeight="1" x14ac:dyDescent="0.25">
      <c r="A10" s="20"/>
      <c r="B10" s="65" t="s">
        <v>49</v>
      </c>
      <c r="C10" s="66"/>
      <c r="D10" s="67"/>
      <c r="E10" s="68"/>
      <c r="F10" s="68"/>
      <c r="G10" s="68"/>
      <c r="H10" s="68"/>
      <c r="I10" s="68"/>
      <c r="J10" s="68"/>
      <c r="K10" s="68"/>
      <c r="L10" s="20"/>
    </row>
    <row r="11" spans="1:15" ht="23.25" customHeight="1" x14ac:dyDescent="0.25">
      <c r="A11" s="20"/>
      <c r="B11" s="65" t="s">
        <v>54</v>
      </c>
      <c r="C11" s="66"/>
      <c r="D11" s="67"/>
      <c r="E11" s="68"/>
      <c r="F11" s="68"/>
      <c r="G11" s="68"/>
      <c r="H11" s="68"/>
      <c r="I11" s="68"/>
      <c r="J11" s="68"/>
      <c r="K11" s="68"/>
      <c r="L11" s="20"/>
    </row>
    <row r="12" spans="1:15" ht="23.25" customHeight="1" x14ac:dyDescent="0.25">
      <c r="A12" s="20"/>
      <c r="B12" s="65" t="s">
        <v>55</v>
      </c>
      <c r="C12" s="66"/>
      <c r="D12" s="67"/>
      <c r="E12" s="68"/>
      <c r="F12" s="68"/>
      <c r="G12" s="68"/>
      <c r="H12" s="68"/>
      <c r="I12" s="68"/>
      <c r="J12" s="68"/>
      <c r="K12" s="68"/>
      <c r="L12" s="20"/>
    </row>
    <row r="13" spans="1:15" ht="21.75" customHeight="1" x14ac:dyDescent="0.25">
      <c r="A13" s="20"/>
      <c r="B13" s="65" t="s">
        <v>51</v>
      </c>
      <c r="C13" s="66"/>
      <c r="D13" s="67"/>
      <c r="E13" s="68"/>
      <c r="F13" s="68"/>
      <c r="G13" s="68"/>
      <c r="H13" s="68"/>
      <c r="I13" s="68"/>
      <c r="J13" s="68"/>
      <c r="K13" s="68"/>
      <c r="L13" s="20"/>
    </row>
    <row r="14" spans="1:15" ht="25.5" customHeight="1" x14ac:dyDescent="0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0"/>
    </row>
    <row r="15" spans="1:15" ht="100.15" customHeight="1" x14ac:dyDescent="0.25">
      <c r="A15" s="20"/>
      <c r="B15" s="22" t="s">
        <v>5</v>
      </c>
      <c r="C15" s="22" t="s">
        <v>36</v>
      </c>
      <c r="D15" s="69" t="s">
        <v>39</v>
      </c>
      <c r="E15" s="70"/>
      <c r="F15" s="22" t="s">
        <v>40</v>
      </c>
      <c r="G15" s="22" t="s">
        <v>46</v>
      </c>
      <c r="H15" s="22" t="s">
        <v>41</v>
      </c>
      <c r="I15" s="22" t="s">
        <v>47</v>
      </c>
      <c r="J15" s="22" t="s">
        <v>42</v>
      </c>
      <c r="K15" s="22" t="s">
        <v>43</v>
      </c>
      <c r="L15" s="20"/>
    </row>
    <row r="16" spans="1:15" ht="29.25" customHeight="1" x14ac:dyDescent="0.25">
      <c r="A16" s="20"/>
      <c r="B16" s="14"/>
      <c r="C16" s="14"/>
      <c r="D16" s="54"/>
      <c r="E16" s="55"/>
      <c r="F16" s="19"/>
      <c r="G16" s="19"/>
      <c r="H16" s="19"/>
      <c r="I16" s="19"/>
      <c r="J16" s="19"/>
      <c r="K16" s="23">
        <f t="shared" ref="K16:K25" si="0">ROUND(F16*1-(G16*H16)-(I16*J16),4)</f>
        <v>0</v>
      </c>
      <c r="L16" s="20"/>
    </row>
    <row r="17" spans="1:15" ht="29.25" customHeight="1" x14ac:dyDescent="0.25">
      <c r="A17" s="20"/>
      <c r="B17" s="14"/>
      <c r="C17" s="14"/>
      <c r="D17" s="54"/>
      <c r="E17" s="55"/>
      <c r="F17" s="19"/>
      <c r="G17" s="19"/>
      <c r="H17" s="19"/>
      <c r="I17" s="19"/>
      <c r="J17" s="19"/>
      <c r="K17" s="23">
        <f t="shared" si="0"/>
        <v>0</v>
      </c>
      <c r="L17" s="20"/>
    </row>
    <row r="18" spans="1:15" ht="29.25" customHeight="1" x14ac:dyDescent="0.25">
      <c r="A18" s="20"/>
      <c r="B18" s="14"/>
      <c r="C18" s="14"/>
      <c r="D18" s="54"/>
      <c r="E18" s="55"/>
      <c r="F18" s="19"/>
      <c r="G18" s="19"/>
      <c r="H18" s="19"/>
      <c r="I18" s="19"/>
      <c r="J18" s="19"/>
      <c r="K18" s="23">
        <f t="shared" si="0"/>
        <v>0</v>
      </c>
      <c r="L18" s="20"/>
    </row>
    <row r="19" spans="1:15" ht="29.25" customHeight="1" x14ac:dyDescent="0.25">
      <c r="A19" s="20"/>
      <c r="B19" s="14"/>
      <c r="C19" s="14"/>
      <c r="D19" s="54"/>
      <c r="E19" s="55"/>
      <c r="F19" s="19"/>
      <c r="G19" s="19"/>
      <c r="H19" s="19"/>
      <c r="I19" s="19"/>
      <c r="J19" s="19"/>
      <c r="K19" s="23">
        <f t="shared" si="0"/>
        <v>0</v>
      </c>
      <c r="L19" s="20"/>
    </row>
    <row r="20" spans="1:15" ht="29.25" customHeight="1" x14ac:dyDescent="0.25">
      <c r="A20" s="20"/>
      <c r="B20" s="14"/>
      <c r="C20" s="14"/>
      <c r="D20" s="54"/>
      <c r="E20" s="55"/>
      <c r="F20" s="19"/>
      <c r="G20" s="19"/>
      <c r="H20" s="19"/>
      <c r="I20" s="19"/>
      <c r="J20" s="19"/>
      <c r="K20" s="23">
        <f t="shared" si="0"/>
        <v>0</v>
      </c>
      <c r="L20" s="20"/>
    </row>
    <row r="21" spans="1:15" ht="29.25" customHeight="1" x14ac:dyDescent="0.25">
      <c r="A21" s="20"/>
      <c r="B21" s="14"/>
      <c r="C21" s="14"/>
      <c r="D21" s="54"/>
      <c r="E21" s="55"/>
      <c r="F21" s="19"/>
      <c r="G21" s="19"/>
      <c r="H21" s="19"/>
      <c r="I21" s="19"/>
      <c r="J21" s="19"/>
      <c r="K21" s="23">
        <f t="shared" si="0"/>
        <v>0</v>
      </c>
      <c r="L21" s="20"/>
    </row>
    <row r="22" spans="1:15" ht="29.25" customHeight="1" x14ac:dyDescent="0.25">
      <c r="A22" s="20"/>
      <c r="B22" s="14"/>
      <c r="C22" s="14"/>
      <c r="D22" s="54"/>
      <c r="E22" s="55"/>
      <c r="F22" s="19"/>
      <c r="G22" s="19"/>
      <c r="H22" s="19"/>
      <c r="I22" s="19"/>
      <c r="J22" s="19"/>
      <c r="K22" s="23">
        <f t="shared" si="0"/>
        <v>0</v>
      </c>
      <c r="L22" s="20"/>
    </row>
    <row r="23" spans="1:15" ht="29.25" customHeight="1" x14ac:dyDescent="0.25">
      <c r="A23" s="20"/>
      <c r="B23" s="14"/>
      <c r="C23" s="14"/>
      <c r="D23" s="54"/>
      <c r="E23" s="55"/>
      <c r="F23" s="19"/>
      <c r="G23" s="19"/>
      <c r="H23" s="19"/>
      <c r="I23" s="19"/>
      <c r="J23" s="19"/>
      <c r="K23" s="23">
        <f t="shared" si="0"/>
        <v>0</v>
      </c>
      <c r="L23" s="20"/>
    </row>
    <row r="24" spans="1:15" ht="29.25" customHeight="1" x14ac:dyDescent="0.25">
      <c r="A24" s="20"/>
      <c r="B24" s="14"/>
      <c r="C24" s="14"/>
      <c r="D24" s="54"/>
      <c r="E24" s="55"/>
      <c r="F24" s="19"/>
      <c r="G24" s="19"/>
      <c r="H24" s="19"/>
      <c r="I24" s="19"/>
      <c r="J24" s="19"/>
      <c r="K24" s="23">
        <f t="shared" si="0"/>
        <v>0</v>
      </c>
      <c r="L24" s="20"/>
    </row>
    <row r="25" spans="1:15" ht="29.25" customHeight="1" x14ac:dyDescent="0.25">
      <c r="A25" s="20"/>
      <c r="B25" s="14"/>
      <c r="C25" s="14"/>
      <c r="D25" s="54"/>
      <c r="E25" s="55"/>
      <c r="F25" s="19"/>
      <c r="G25" s="19"/>
      <c r="H25" s="19"/>
      <c r="I25" s="19"/>
      <c r="J25" s="19"/>
      <c r="K25" s="23">
        <f t="shared" si="0"/>
        <v>0</v>
      </c>
      <c r="L25" s="20"/>
    </row>
    <row r="26" spans="1:15" ht="42" customHeight="1" x14ac:dyDescent="0.25">
      <c r="A26" s="20"/>
      <c r="B26" s="56" t="s">
        <v>44</v>
      </c>
      <c r="C26" s="57"/>
      <c r="D26" s="57"/>
      <c r="E26" s="57"/>
      <c r="F26" s="57"/>
      <c r="G26" s="57"/>
      <c r="H26" s="57"/>
      <c r="I26" s="57"/>
      <c r="J26" s="57"/>
      <c r="K26" s="58"/>
      <c r="L26" s="20"/>
      <c r="M26" s="4"/>
      <c r="N26" s="4"/>
      <c r="O26" s="4"/>
    </row>
    <row r="27" spans="1:15" ht="24" customHeight="1" x14ac:dyDescent="0.25">
      <c r="A27" s="20"/>
      <c r="B27" s="59" t="s">
        <v>45</v>
      </c>
      <c r="C27" s="60"/>
      <c r="D27" s="60"/>
      <c r="E27" s="60"/>
      <c r="F27" s="60"/>
      <c r="G27" s="60"/>
      <c r="H27" s="60"/>
      <c r="I27" s="60"/>
      <c r="J27" s="60"/>
      <c r="K27" s="61"/>
      <c r="L27" s="20"/>
      <c r="M27" s="4"/>
      <c r="N27" s="4"/>
      <c r="O27" s="4"/>
    </row>
    <row r="28" spans="1:15" ht="96" customHeight="1" x14ac:dyDescent="0.25">
      <c r="A28" s="20"/>
      <c r="B28" s="62"/>
      <c r="C28" s="63"/>
      <c r="D28" s="63"/>
      <c r="E28" s="63"/>
      <c r="F28" s="63"/>
      <c r="G28" s="63"/>
      <c r="H28" s="63"/>
      <c r="I28" s="63"/>
      <c r="J28" s="63"/>
      <c r="K28" s="64"/>
      <c r="L28" s="20"/>
      <c r="M28" s="4"/>
      <c r="N28" s="4"/>
      <c r="O28" s="4"/>
    </row>
    <row r="29" spans="1:15" x14ac:dyDescent="0.3">
      <c r="A29" s="20"/>
      <c r="B29" s="20"/>
      <c r="C29" s="24"/>
      <c r="D29" s="24"/>
      <c r="E29" s="24"/>
      <c r="F29" s="24"/>
      <c r="G29" s="24"/>
      <c r="H29" s="24"/>
      <c r="I29" s="24"/>
      <c r="J29" s="24"/>
      <c r="K29" s="20"/>
      <c r="L29" s="20"/>
    </row>
    <row r="30" spans="1:15" ht="6" customHeight="1" x14ac:dyDescent="0.3">
      <c r="A30" s="20"/>
      <c r="B30" s="20"/>
      <c r="C30" s="24"/>
      <c r="D30" s="24"/>
      <c r="E30" s="24"/>
      <c r="F30" s="24"/>
      <c r="G30" s="24"/>
      <c r="H30" s="24"/>
      <c r="I30" s="24"/>
      <c r="J30" s="24"/>
      <c r="K30" s="20"/>
      <c r="L30" s="20"/>
    </row>
    <row r="31" spans="1:15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5" x14ac:dyDescent="0.35">
      <c r="A32" s="24"/>
      <c r="B32" s="24"/>
      <c r="C32" s="25" t="s">
        <v>4</v>
      </c>
      <c r="D32" s="53"/>
      <c r="E32" s="50"/>
      <c r="F32" s="50"/>
      <c r="G32" s="25" t="s">
        <v>48</v>
      </c>
      <c r="H32" s="50"/>
      <c r="I32" s="50"/>
      <c r="J32" s="50"/>
      <c r="K32" s="24"/>
      <c r="L32" s="24"/>
    </row>
    <row r="33" spans="1:12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x14ac:dyDescent="0.3">
      <c r="A34" s="24"/>
      <c r="B34" s="27"/>
      <c r="C34" s="24"/>
      <c r="D34" s="24"/>
      <c r="E34" s="24"/>
      <c r="F34" s="24"/>
      <c r="G34" s="24"/>
      <c r="H34" s="24"/>
      <c r="I34" s="24"/>
      <c r="J34" s="24"/>
      <c r="K34" s="24"/>
      <c r="L34" s="24"/>
    </row>
  </sheetData>
  <sheetProtection sheet="1" selectLockedCells="1"/>
  <mergeCells count="32">
    <mergeCell ref="I1:K1"/>
    <mergeCell ref="C4:J5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D22:E22"/>
    <mergeCell ref="B12:D12"/>
    <mergeCell ref="E12:K12"/>
    <mergeCell ref="B13:D13"/>
    <mergeCell ref="E13:K13"/>
    <mergeCell ref="D15:E15"/>
    <mergeCell ref="D16:E16"/>
    <mergeCell ref="D17:E17"/>
    <mergeCell ref="D18:E18"/>
    <mergeCell ref="D19:E19"/>
    <mergeCell ref="D20:E20"/>
    <mergeCell ref="D21:E21"/>
    <mergeCell ref="D32:F32"/>
    <mergeCell ref="H32:J32"/>
    <mergeCell ref="D23:E23"/>
    <mergeCell ref="D24:E24"/>
    <mergeCell ref="D25:E25"/>
    <mergeCell ref="B26:K26"/>
    <mergeCell ref="B27:K27"/>
    <mergeCell ref="B28:K28"/>
  </mergeCells>
  <pageMargins left="0.70866141732283472" right="0.70866141732283472" top="0.74803149606299213" bottom="0.74803149606299213" header="0.31496062992125984" footer="0.31496062992125984"/>
  <pageSetup scale="61" orientation="portrait" r:id="rId1"/>
  <headerFooter>
    <oddFooter>&amp;LVersion : 2023-04-18</oddFooter>
  </headerFooter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xr:uid="{0DE8F799-C67A-40C0-945C-B948E99AD8BB}">
          <x14:formula1>
            <xm:f>Données!$C$4:$C$7</xm:f>
          </x14:formula1>
          <xm:sqref>C16:C25</xm:sqref>
        </x14:dataValidation>
        <x14:dataValidation type="list" errorStyle="warning" allowBlank="1" showInputMessage="1" showErrorMessage="1" xr:uid="{F4223785-BAEC-4FE0-BFF4-4D02E38AE95D}">
          <x14:formula1>
            <xm:f>Données!$E$4:$E$15</xm:f>
          </x14:formula1>
          <xm:sqref>B16:B25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DE451-A1AE-4A8A-8A91-DB79FD3D3A69}">
  <dimension ref="C3:G16"/>
  <sheetViews>
    <sheetView workbookViewId="0">
      <selection activeCell="E26" sqref="E26"/>
    </sheetView>
  </sheetViews>
  <sheetFormatPr baseColWidth="10" defaultRowHeight="15" x14ac:dyDescent="0.25"/>
  <cols>
    <col min="3" max="3" width="23" customWidth="1"/>
    <col min="4" max="4" width="2.42578125" customWidth="1"/>
    <col min="5" max="5" width="23.5703125" customWidth="1"/>
    <col min="6" max="6" width="2.42578125" customWidth="1"/>
    <col min="7" max="7" width="19.5703125" customWidth="1"/>
  </cols>
  <sheetData>
    <row r="3" spans="3:7" x14ac:dyDescent="0.25">
      <c r="C3" s="10" t="s">
        <v>8</v>
      </c>
      <c r="E3" s="10" t="s">
        <v>7</v>
      </c>
      <c r="G3" t="s">
        <v>34</v>
      </c>
    </row>
    <row r="4" spans="3:7" x14ac:dyDescent="0.25">
      <c r="C4" s="11"/>
      <c r="E4" s="11"/>
      <c r="G4" s="11"/>
    </row>
    <row r="5" spans="3:7" x14ac:dyDescent="0.25">
      <c r="C5" s="12" t="s">
        <v>9</v>
      </c>
      <c r="E5" s="12" t="s">
        <v>12</v>
      </c>
      <c r="G5" s="12" t="s">
        <v>22</v>
      </c>
    </row>
    <row r="6" spans="3:7" x14ac:dyDescent="0.25">
      <c r="C6" s="12" t="s">
        <v>10</v>
      </c>
      <c r="E6" s="12" t="s">
        <v>13</v>
      </c>
      <c r="G6" s="12" t="s">
        <v>25</v>
      </c>
    </row>
    <row r="7" spans="3:7" x14ac:dyDescent="0.25">
      <c r="C7" s="13" t="s">
        <v>11</v>
      </c>
      <c r="E7" s="12" t="s">
        <v>14</v>
      </c>
      <c r="G7" s="12" t="s">
        <v>23</v>
      </c>
    </row>
    <row r="8" spans="3:7" x14ac:dyDescent="0.25">
      <c r="E8" s="12" t="s">
        <v>15</v>
      </c>
      <c r="G8" s="12" t="s">
        <v>24</v>
      </c>
    </row>
    <row r="9" spans="3:7" x14ac:dyDescent="0.25">
      <c r="E9" s="12" t="s">
        <v>16</v>
      </c>
      <c r="G9" s="12" t="s">
        <v>26</v>
      </c>
    </row>
    <row r="10" spans="3:7" x14ac:dyDescent="0.25">
      <c r="E10" s="12" t="s">
        <v>17</v>
      </c>
      <c r="G10" s="12" t="s">
        <v>27</v>
      </c>
    </row>
    <row r="11" spans="3:7" x14ac:dyDescent="0.25">
      <c r="E11" s="12" t="s">
        <v>18</v>
      </c>
      <c r="G11" s="12" t="s">
        <v>28</v>
      </c>
    </row>
    <row r="12" spans="3:7" x14ac:dyDescent="0.25">
      <c r="E12" s="12" t="s">
        <v>19</v>
      </c>
      <c r="G12" s="12" t="s">
        <v>29</v>
      </c>
    </row>
    <row r="13" spans="3:7" x14ac:dyDescent="0.25">
      <c r="E13" s="12" t="s">
        <v>20</v>
      </c>
      <c r="G13" s="12" t="s">
        <v>30</v>
      </c>
    </row>
    <row r="14" spans="3:7" x14ac:dyDescent="0.25">
      <c r="E14" s="12"/>
      <c r="G14" s="12" t="s">
        <v>31</v>
      </c>
    </row>
    <row r="15" spans="3:7" x14ac:dyDescent="0.25">
      <c r="E15" s="13"/>
      <c r="G15" s="12" t="s">
        <v>32</v>
      </c>
    </row>
    <row r="16" spans="3:7" x14ac:dyDescent="0.25">
      <c r="G16" s="13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01E2AA7F283C448A8510CB719F0099" ma:contentTypeVersion="1" ma:contentTypeDescription="Crée un document." ma:contentTypeScope="" ma:versionID="2447abd86330cedcfbe3c30802a9de72">
  <xsd:schema xmlns:xsd="http://www.w3.org/2001/XMLSchema" xmlns:xs="http://www.w3.org/2001/XMLSchema" xmlns:p="http://schemas.microsoft.com/office/2006/metadata/properties" xmlns:ns2="35ae7812-1ab0-4572-a6c7-91e90b93790a" targetNamespace="http://schemas.microsoft.com/office/2006/metadata/properties" ma:root="true" ma:fieldsID="803ac0bb71256517a1385f4861be418c" ns2:_=""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UMXZNRYXENRP-715238782-170</_dlc_DocId>
    <_dlc_DocIdUrl xmlns="35ae7812-1ab0-4572-a6c7-91e90b93790a">
      <Url>http://edition.simtq.mtq.min.intra/fr/entreprises-partenaires/entreprises-reseaux-routier/guides-formulaires/_layouts/15/DocIdRedir.aspx?ID=UMXZNRYXENRP-715238782-170</Url>
      <Description>UMXZNRYXENRP-715238782-170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88A3D68-51DB-4C43-A038-60FB1995389D}"/>
</file>

<file path=customXml/itemProps2.xml><?xml version="1.0" encoding="utf-8"?>
<ds:datastoreItem xmlns:ds="http://schemas.openxmlformats.org/officeDocument/2006/customXml" ds:itemID="{B9C5B648-F050-4A79-B60A-B8E33CBE36D0}"/>
</file>

<file path=customXml/itemProps3.xml><?xml version="1.0" encoding="utf-8"?>
<ds:datastoreItem xmlns:ds="http://schemas.openxmlformats.org/officeDocument/2006/customXml" ds:itemID="{58F06171-A9DC-4597-A1A2-A60C23C017A8}"/>
</file>

<file path=customXml/itemProps4.xml><?xml version="1.0" encoding="utf-8"?>
<ds:datastoreItem xmlns:ds="http://schemas.openxmlformats.org/officeDocument/2006/customXml" ds:itemID="{E512DAA8-D961-47D9-9E7A-3237F88680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 ajustement prix bitume</vt:lpstr>
      <vt:lpstr>Calcul % bitume hors GBR</vt:lpstr>
      <vt:lpstr>Données</vt:lpstr>
      <vt:lpstr>'Calcul % bitume hors GBR'!Zone_d_impression</vt:lpstr>
      <vt:lpstr>'Calcul ajustement prix bitume'!Zone_d_impression</vt:lpstr>
    </vt:vector>
  </TitlesOfParts>
  <Company>Ministère des Transports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d’ajustement du prix du bitume – avril 2023</dc:title>
  <dc:creator>Magramane, Djamel</dc:creator>
  <cp:lastModifiedBy>Magramane, Djamel</cp:lastModifiedBy>
  <cp:lastPrinted>2023-04-18T18:24:28Z</cp:lastPrinted>
  <dcterms:created xsi:type="dcterms:W3CDTF">2019-10-10T14:38:05Z</dcterms:created>
  <dcterms:modified xsi:type="dcterms:W3CDTF">2023-04-18T19:05:30Z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0x0101005501E2AA7F283C448A8510CB719F0099</vt:lpwstr>
  </property>
  <property fmtid="{D5CDD505-2E9C-101B-9397-08002B2CF9AE}" pid="3" name="_dlc_DocIdItemGuid">
    <vt:lpwstr>75deaf04-d64d-4cb7-bca3-27cdf7e6a8e2</vt:lpwstr>
  </property>
  <property fmtid="{D5CDD505-2E9C-101B-9397-08002B2CF9AE}" pid="4" name="DescriptionDocument">
    <vt:lpwstr>Calcul d’ajustement du prix du bitume – avril 2023</vt:lpwstr>
  </property>
  <property fmtid="{D5CDD505-2E9C-101B-9397-08002B2CF9AE}" pid="5" name="Theme">
    <vt:lpwstr>10;#</vt:lpwstr>
  </property>
  <property fmtid="{D5CDD505-2E9C-101B-9397-08002B2CF9AE}" pid="6" name="SousTheme">
    <vt:lpwstr>57;#</vt:lpwstr>
  </property>
  <property fmtid="{D5CDD505-2E9C-101B-9397-08002B2CF9AE}" pid="7" name="TypeDocument">
    <vt:lpwstr>14</vt:lpwstr>
  </property>
</Properties>
</file>